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года'!$12:$12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0" i="1" l="1"/>
  <c r="F15" i="1" l="1"/>
  <c r="F47" i="1" l="1"/>
  <c r="F46" i="1" s="1"/>
  <c r="H36" i="1" l="1"/>
  <c r="G36" i="1"/>
  <c r="F36" i="1"/>
  <c r="F14" i="1" s="1"/>
  <c r="F62" i="1" s="1"/>
  <c r="H15" i="1"/>
  <c r="G15" i="1"/>
  <c r="G14" i="1" l="1"/>
  <c r="H14" i="1"/>
  <c r="H47" i="1"/>
  <c r="H46" i="1" s="1"/>
  <c r="G47" i="1"/>
  <c r="G46" i="1" s="1"/>
  <c r="G62" i="1" l="1"/>
  <c r="H62" i="1"/>
  <c r="G60" i="1"/>
  <c r="H60" i="1"/>
</calcChain>
</file>

<file path=xl/sharedStrings.xml><?xml version="1.0" encoding="utf-8"?>
<sst xmlns="http://schemas.openxmlformats.org/spreadsheetml/2006/main" count="162" uniqueCount="112">
  <si>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</si>
  <si>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</si>
  <si>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</si>
  <si>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</si>
  <si>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</si>
  <si>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</si>
  <si>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</si>
  <si>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</si>
  <si>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</si>
  <si>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</si>
  <si>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</si>
  <si>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</si>
  <si>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</si>
  <si>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</si>
  <si>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</si>
  <si>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</si>
  <si>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</si>
  <si>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</si>
  <si>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</si>
  <si>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</si>
  <si>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</si>
  <si>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</si>
  <si>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</si>
  <si>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</si>
  <si>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</si>
  <si>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</si>
  <si>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</si>
  <si>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</si>
  <si>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</si>
  <si>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</si>
  <si>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</si>
  <si>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</si>
  <si>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</si>
  <si>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</si>
  <si>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</si>
  <si>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</si>
  <si>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</si>
  <si>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</si>
  <si>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</si>
  <si>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</si>
  <si>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</si>
  <si>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</si>
  <si>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</si>
  <si>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</si>
  <si>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</si>
  <si>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</si>
  <si>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</si>
  <si>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</si>
  <si>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</si>
  <si>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</si>
  <si>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</si>
  <si>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</si>
  <si>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</si>
  <si>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</si>
  <si>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</si>
  <si>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</si>
  <si>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</si>
  <si>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</si>
  <si>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</si>
  <si>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</si>
  <si>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</si>
  <si>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</si>
  <si>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</si>
  <si>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</si>
  <si>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</si>
  <si>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</si>
  <si>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</si>
  <si>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</si>
  <si>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</si>
  <si>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</si>
  <si>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</si>
  <si>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</si>
  <si>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</si>
  <si>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</si>
  <si>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</si>
  <si>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</si>
  <si>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</si>
  <si>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</si>
  <si>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</si>
  <si>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</si>
  <si>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</si>
  <si>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</si>
  <si>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</si>
  <si>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</si>
  <si>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</si>
  <si>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</si>
  <si>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</si>
  <si>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</si>
  <si>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</si>
  <si>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</si>
  <si>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2020 г.</t>
  </si>
  <si>
    <t>2021 г.</t>
  </si>
  <si>
    <t>"О бюджете Митякинского сельского поселения</t>
  </si>
  <si>
    <t>Тарасовского района на 2020 год и на плановый период 2021 и 2022 годов"</t>
  </si>
  <si>
    <t>Объем поступлений доходов бюджета Митякинского сельского поселения Тарасовского района на 2020 год и на плановый период 2021 и 2022 годов</t>
  </si>
  <si>
    <t>2022 г.</t>
  </si>
  <si>
    <t xml:space="preserve">2 02 10000 00 0000 150 </t>
  </si>
  <si>
    <t>2 02 15001 00 0000 150</t>
  </si>
  <si>
    <t xml:space="preserve">2 02 15001 10 0000 150 </t>
  </si>
  <si>
    <t xml:space="preserve">2 02 30000 00 0000 150 </t>
  </si>
  <si>
    <t>2 02 30024 00 0000 150</t>
  </si>
  <si>
    <t>2 02 30024 10 0000 150</t>
  </si>
  <si>
    <t xml:space="preserve">2 02 35118 00 0000 150 </t>
  </si>
  <si>
    <t xml:space="preserve">2 02 35118 10 0000 150 </t>
  </si>
  <si>
    <t>2 02 49999 00 0000 150</t>
  </si>
  <si>
    <t xml:space="preserve">2 02 49999 10 0000 150 </t>
  </si>
  <si>
    <t>В.А.Щуров</t>
  </si>
  <si>
    <t xml:space="preserve">2 02 4001410 0000 150 </t>
  </si>
  <si>
    <t>Дотации бюджетам сельских поселений на выравнивание бюджетной обеспеченности из бюджета субьекта Российской Федерации</t>
  </si>
  <si>
    <t>Приложение 1  к проекту решения Собрания  депутатов</t>
  </si>
  <si>
    <t xml:space="preserve"> Митякинского сельского поселения № __ от __.08.2020 г.                                                                                                                                                                                  "О внесении изменений в решение Собрания депутатов                                                                                                                                                     Митякинского сельского поселения  № 28 от 26.12.2019 года</t>
  </si>
  <si>
    <t>Председатель Собрания депутатов-                                                                        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</si>
</sst>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9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6"/>
      <name val="Times New Roman CYR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"/>
  </cellStyleXfs>
  <cellXfs count="64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 wrapText="1"/>
    </xf>
    <xf numFmtId="0" fontId="4" fillId="0" borderId="0" xfId="0" applyFont="1"/>
    <xf numFmtId="0" fontId="5" fillId="2" borderId="1" xfId="0" applyNumberFormat="1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right" wrapText="1"/>
    </xf>
    <xf numFmtId="4" fontId="5" fillId="2" borderId="2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right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 wrapText="1"/>
    </xf>
    <xf numFmtId="0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13" fillId="2" borderId="1" xfId="0" applyNumberFormat="1" applyFont="1" applyFill="1" applyBorder="1" applyAlignment="1">
      <alignment horizontal="right" vertical="center"/>
    </xf>
    <xf numFmtId="0" fontId="9" fillId="2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15" fillId="2" borderId="2" xfId="0" applyNumberFormat="1" applyFont="1" applyFill="1" applyBorder="1" applyAlignment="1">
      <alignment horizontal="justify" vertical="center" wrapText="1"/>
    </xf>
    <xf numFmtId="0" fontId="4" fillId="0" borderId="2" xfId="0" applyFont="1" applyBorder="1"/>
    <xf numFmtId="0" fontId="10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49" fontId="10" fillId="0" borderId="2" xfId="0" applyNumberFormat="1" applyFont="1" applyBorder="1" applyAlignment="1">
      <alignment horizontal="center"/>
    </xf>
    <xf numFmtId="49" fontId="11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17" fillId="2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right" wrapText="1"/>
    </xf>
    <xf numFmtId="49" fontId="8" fillId="0" borderId="4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>
      <alignment horizontal="justify" vertical="center" wrapText="1"/>
    </xf>
    <xf numFmtId="4" fontId="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justify" vertical="center" wrapText="1"/>
    </xf>
    <xf numFmtId="4" fontId="4" fillId="0" borderId="0" xfId="0" applyNumberFormat="1" applyFont="1"/>
    <xf numFmtId="0" fontId="14" fillId="0" borderId="0" xfId="0" applyFont="1" applyAlignment="1">
      <alignment horizontal="left" wrapText="1"/>
    </xf>
    <xf numFmtId="49" fontId="12" fillId="2" borderId="1" xfId="0" applyNumberFormat="1" applyFont="1" applyFill="1" applyBorder="1" applyAlignment="1">
      <alignment horizontal="right" vertical="center" wrapText="1"/>
    </xf>
    <xf numFmtId="49" fontId="1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topLeftCell="D1" workbookViewId="0">
      <selection activeCell="K61" sqref="K61"/>
    </sheetView>
  </sheetViews>
  <sheetFormatPr defaultRowHeight="18" customHeight="1" x14ac:dyDescent="0.25"/>
  <cols>
    <col min="1" max="3" width="8" hidden="1"/>
    <col min="4" max="4" width="32.42578125" customWidth="1"/>
    <col min="5" max="5" width="80.7109375" customWidth="1"/>
    <col min="6" max="6" width="16.140625" customWidth="1"/>
    <col min="7" max="7" width="15.140625" customWidth="1"/>
    <col min="8" max="8" width="13.7109375" customWidth="1"/>
  </cols>
  <sheetData>
    <row r="1" spans="1:9" s="7" customFormat="1" ht="15" x14ac:dyDescent="0.25">
      <c r="A1" s="32"/>
      <c r="B1" s="32"/>
      <c r="C1" s="32"/>
      <c r="D1" s="32"/>
      <c r="E1" s="32"/>
      <c r="F1" s="33"/>
      <c r="G1" s="33"/>
      <c r="H1" s="33" t="s">
        <v>109</v>
      </c>
    </row>
    <row r="2" spans="1:9" s="7" customFormat="1" ht="41.25" customHeight="1" x14ac:dyDescent="0.25">
      <c r="A2" s="32"/>
      <c r="B2" s="32"/>
      <c r="C2" s="32"/>
      <c r="D2" s="32"/>
      <c r="E2" s="55" t="s">
        <v>110</v>
      </c>
      <c r="F2" s="55"/>
      <c r="G2" s="55"/>
      <c r="H2" s="55"/>
    </row>
    <row r="3" spans="1:9" s="7" customFormat="1" ht="12.75" hidden="1" customHeight="1" x14ac:dyDescent="0.25">
      <c r="A3" s="32"/>
      <c r="B3" s="32"/>
      <c r="C3" s="32"/>
      <c r="D3" s="32"/>
      <c r="E3" s="32"/>
      <c r="F3" s="56"/>
      <c r="G3" s="57"/>
      <c r="H3" s="57"/>
    </row>
    <row r="4" spans="1:9" s="7" customFormat="1" ht="15" x14ac:dyDescent="0.25">
      <c r="A4" s="32"/>
      <c r="B4" s="32"/>
      <c r="C4" s="32"/>
      <c r="D4" s="32"/>
      <c r="E4" s="32"/>
      <c r="F4" s="33"/>
      <c r="G4" s="33"/>
      <c r="H4" s="33" t="s">
        <v>92</v>
      </c>
    </row>
    <row r="5" spans="1:9" s="7" customFormat="1" ht="20.25" customHeight="1" x14ac:dyDescent="0.25">
      <c r="A5" s="32"/>
      <c r="B5" s="32"/>
      <c r="C5" s="32"/>
      <c r="D5" s="32"/>
      <c r="E5" s="32"/>
      <c r="F5" s="33"/>
      <c r="G5" s="33"/>
      <c r="H5" s="34" t="s">
        <v>93</v>
      </c>
    </row>
    <row r="6" spans="1:9" s="7" customFormat="1" ht="93.75" x14ac:dyDescent="0.25">
      <c r="A6" s="35" t="s">
        <v>0</v>
      </c>
      <c r="B6" s="35"/>
      <c r="C6" s="35"/>
      <c r="D6" s="61" t="s">
        <v>94</v>
      </c>
      <c r="E6" s="62"/>
      <c r="F6" s="62"/>
      <c r="G6" s="62"/>
      <c r="H6" s="62"/>
    </row>
    <row r="7" spans="1:9" ht="15" x14ac:dyDescent="0.25">
      <c r="D7" s="3"/>
      <c r="E7" s="3"/>
      <c r="F7" s="3"/>
      <c r="G7" s="3"/>
      <c r="H7" s="3"/>
      <c r="I7" s="3"/>
    </row>
    <row r="8" spans="1:9" s="7" customFormat="1" ht="18" customHeight="1" x14ac:dyDescent="0.25">
      <c r="C8" s="8"/>
      <c r="D8" s="8"/>
      <c r="E8" s="8"/>
      <c r="H8" s="8" t="s">
        <v>1</v>
      </c>
    </row>
    <row r="9" spans="1:9" s="7" customFormat="1" ht="15" x14ac:dyDescent="0.25">
      <c r="A9" s="63" t="s">
        <v>11</v>
      </c>
      <c r="B9" s="63" t="s">
        <v>12</v>
      </c>
      <c r="C9" s="63" t="s">
        <v>2</v>
      </c>
      <c r="D9" s="63" t="s">
        <v>3</v>
      </c>
      <c r="E9" s="63" t="s">
        <v>11</v>
      </c>
      <c r="F9" s="60" t="s">
        <v>90</v>
      </c>
      <c r="G9" s="58" t="s">
        <v>91</v>
      </c>
      <c r="H9" s="58" t="s">
        <v>95</v>
      </c>
    </row>
    <row r="10" spans="1:9" s="7" customFormat="1" ht="15" x14ac:dyDescent="0.25">
      <c r="A10" s="63"/>
      <c r="B10" s="63"/>
      <c r="C10" s="63"/>
      <c r="D10" s="63"/>
      <c r="E10" s="63"/>
      <c r="F10" s="59"/>
      <c r="G10" s="59"/>
      <c r="H10" s="59"/>
    </row>
    <row r="11" spans="1:9" s="7" customFormat="1" ht="15" x14ac:dyDescent="0.25">
      <c r="A11" s="63"/>
      <c r="B11" s="63"/>
      <c r="C11" s="63"/>
      <c r="D11" s="63"/>
      <c r="E11" s="63"/>
      <c r="F11" s="59"/>
      <c r="G11" s="59"/>
      <c r="H11" s="59"/>
    </row>
    <row r="12" spans="1:9" s="7" customFormat="1" ht="19.5" hidden="1" customHeight="1" x14ac:dyDescent="0.25">
      <c r="A12" s="9" t="s">
        <v>4</v>
      </c>
      <c r="B12" s="9" t="s">
        <v>5</v>
      </c>
      <c r="C12" s="9" t="s">
        <v>6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</row>
    <row r="13" spans="1:9" s="7" customFormat="1" ht="19.5" customHeight="1" x14ac:dyDescent="0.3">
      <c r="A13" s="10" t="s">
        <v>13</v>
      </c>
      <c r="B13" s="11"/>
      <c r="C13" s="11"/>
      <c r="D13" s="11"/>
      <c r="E13" s="10" t="s">
        <v>13</v>
      </c>
      <c r="F13" s="12"/>
      <c r="G13" s="12"/>
      <c r="H13" s="12"/>
    </row>
    <row r="14" spans="1:9" s="7" customFormat="1" ht="19.5" customHeight="1" x14ac:dyDescent="0.3">
      <c r="A14" s="20" t="s">
        <v>15</v>
      </c>
      <c r="B14" s="21"/>
      <c r="C14" s="21"/>
      <c r="D14" s="21" t="s">
        <v>14</v>
      </c>
      <c r="E14" s="20" t="s">
        <v>15</v>
      </c>
      <c r="F14" s="22">
        <f>F15+F36</f>
        <v>3629.5</v>
      </c>
      <c r="G14" s="22">
        <f>G15+G36</f>
        <v>3630.7</v>
      </c>
      <c r="H14" s="22">
        <f>H15+H36</f>
        <v>3902.3</v>
      </c>
    </row>
    <row r="15" spans="1:9" s="7" customFormat="1" ht="19.5" customHeight="1" x14ac:dyDescent="0.3">
      <c r="A15" s="10" t="s">
        <v>16</v>
      </c>
      <c r="B15" s="11"/>
      <c r="C15" s="11"/>
      <c r="D15" s="11"/>
      <c r="E15" s="10" t="s">
        <v>16</v>
      </c>
      <c r="F15" s="19">
        <f>F16+F20+F23+F33</f>
        <v>3225.6</v>
      </c>
      <c r="G15" s="19">
        <f>G16+G20+G23+G33</f>
        <v>3210.6</v>
      </c>
      <c r="H15" s="19">
        <f>H16+H20+H23+H33</f>
        <v>3465.4</v>
      </c>
    </row>
    <row r="16" spans="1:9" s="7" customFormat="1" ht="41.25" customHeight="1" x14ac:dyDescent="0.25">
      <c r="A16" s="16" t="s">
        <v>18</v>
      </c>
      <c r="B16" s="17"/>
      <c r="C16" s="17"/>
      <c r="D16" s="17" t="s">
        <v>17</v>
      </c>
      <c r="E16" s="16" t="s">
        <v>18</v>
      </c>
      <c r="F16" s="18">
        <v>988.2</v>
      </c>
      <c r="G16" s="18">
        <v>1093.8</v>
      </c>
      <c r="H16" s="18">
        <v>1190.7</v>
      </c>
    </row>
    <row r="17" spans="1:8" s="7" customFormat="1" ht="39.75" customHeight="1" x14ac:dyDescent="0.25">
      <c r="A17" s="13" t="s">
        <v>20</v>
      </c>
      <c r="B17" s="14"/>
      <c r="C17" s="14"/>
      <c r="D17" s="14" t="s">
        <v>19</v>
      </c>
      <c r="E17" s="13" t="s">
        <v>20</v>
      </c>
      <c r="F17" s="15">
        <v>988.2</v>
      </c>
      <c r="G17" s="15">
        <v>1093.8</v>
      </c>
      <c r="H17" s="15">
        <v>1190.7</v>
      </c>
    </row>
    <row r="18" spans="1:8" s="7" customFormat="1" ht="77.25" customHeight="1" x14ac:dyDescent="0.25">
      <c r="A18" s="13" t="s">
        <v>22</v>
      </c>
      <c r="B18" s="14"/>
      <c r="C18" s="14"/>
      <c r="D18" s="14" t="s">
        <v>21</v>
      </c>
      <c r="E18" s="13" t="s">
        <v>22</v>
      </c>
      <c r="F18" s="15">
        <v>981.2</v>
      </c>
      <c r="G18" s="15">
        <v>1086.8</v>
      </c>
      <c r="H18" s="15">
        <v>1183.7</v>
      </c>
    </row>
    <row r="19" spans="1:8" s="7" customFormat="1" ht="104.25" customHeight="1" x14ac:dyDescent="0.25">
      <c r="A19" s="13" t="s">
        <v>24</v>
      </c>
      <c r="B19" s="14"/>
      <c r="C19" s="14"/>
      <c r="D19" s="14" t="s">
        <v>23</v>
      </c>
      <c r="E19" s="13" t="s">
        <v>24</v>
      </c>
      <c r="F19" s="15">
        <v>7</v>
      </c>
      <c r="G19" s="15">
        <v>7</v>
      </c>
      <c r="H19" s="15">
        <v>7</v>
      </c>
    </row>
    <row r="20" spans="1:8" s="7" customFormat="1" ht="30.75" customHeight="1" x14ac:dyDescent="0.25">
      <c r="A20" s="16" t="s">
        <v>26</v>
      </c>
      <c r="B20" s="17"/>
      <c r="C20" s="17"/>
      <c r="D20" s="17" t="s">
        <v>25</v>
      </c>
      <c r="E20" s="16" t="s">
        <v>26</v>
      </c>
      <c r="F20" s="18">
        <v>287.60000000000002</v>
      </c>
      <c r="G20" s="18">
        <v>287.60000000000002</v>
      </c>
      <c r="H20" s="18">
        <v>287.60000000000002</v>
      </c>
    </row>
    <row r="21" spans="1:8" s="7" customFormat="1" ht="24.75" customHeight="1" x14ac:dyDescent="0.25">
      <c r="A21" s="13" t="s">
        <v>28</v>
      </c>
      <c r="B21" s="14"/>
      <c r="C21" s="14"/>
      <c r="D21" s="14" t="s">
        <v>27</v>
      </c>
      <c r="E21" s="13" t="s">
        <v>28</v>
      </c>
      <c r="F21" s="15">
        <v>287.60000000000002</v>
      </c>
      <c r="G21" s="15">
        <v>287.60000000000002</v>
      </c>
      <c r="H21" s="15">
        <v>287.60000000000002</v>
      </c>
    </row>
    <row r="22" spans="1:8" s="7" customFormat="1" ht="30" customHeight="1" x14ac:dyDescent="0.25">
      <c r="A22" s="13" t="s">
        <v>28</v>
      </c>
      <c r="B22" s="14"/>
      <c r="C22" s="14"/>
      <c r="D22" s="14" t="s">
        <v>29</v>
      </c>
      <c r="E22" s="13" t="s">
        <v>28</v>
      </c>
      <c r="F22" s="15">
        <v>287.60000000000002</v>
      </c>
      <c r="G22" s="15">
        <v>287.60000000000002</v>
      </c>
      <c r="H22" s="15">
        <v>287.60000000000002</v>
      </c>
    </row>
    <row r="23" spans="1:8" s="7" customFormat="1" ht="29.25" customHeight="1" x14ac:dyDescent="0.25">
      <c r="A23" s="16" t="s">
        <v>31</v>
      </c>
      <c r="B23" s="17"/>
      <c r="C23" s="17"/>
      <c r="D23" s="17" t="s">
        <v>30</v>
      </c>
      <c r="E23" s="16" t="s">
        <v>31</v>
      </c>
      <c r="F23" s="18">
        <v>1922.6</v>
      </c>
      <c r="G23" s="18">
        <v>1801</v>
      </c>
      <c r="H23" s="18">
        <v>1957.7</v>
      </c>
    </row>
    <row r="24" spans="1:8" s="7" customFormat="1" ht="40.5" customHeight="1" x14ac:dyDescent="0.25">
      <c r="A24" s="13" t="s">
        <v>33</v>
      </c>
      <c r="B24" s="14"/>
      <c r="C24" s="14"/>
      <c r="D24" s="14" t="s">
        <v>32</v>
      </c>
      <c r="E24" s="13" t="s">
        <v>33</v>
      </c>
      <c r="F24" s="15">
        <v>237.7</v>
      </c>
      <c r="G24" s="15">
        <v>346.6</v>
      </c>
      <c r="H24" s="15">
        <v>502.6</v>
      </c>
    </row>
    <row r="25" spans="1:8" s="7" customFormat="1" ht="50.1" customHeight="1" x14ac:dyDescent="0.25">
      <c r="A25" s="13" t="s">
        <v>35</v>
      </c>
      <c r="B25" s="14"/>
      <c r="C25" s="14"/>
      <c r="D25" s="14" t="s">
        <v>34</v>
      </c>
      <c r="E25" s="13" t="s">
        <v>35</v>
      </c>
      <c r="F25" s="15">
        <v>237.7</v>
      </c>
      <c r="G25" s="15">
        <v>346.6</v>
      </c>
      <c r="H25" s="15">
        <v>502.6</v>
      </c>
    </row>
    <row r="26" spans="1:8" s="7" customFormat="1" ht="27.75" customHeight="1" x14ac:dyDescent="0.25">
      <c r="A26" s="13" t="s">
        <v>37</v>
      </c>
      <c r="B26" s="14"/>
      <c r="C26" s="14"/>
      <c r="D26" s="14" t="s">
        <v>36</v>
      </c>
      <c r="E26" s="13" t="s">
        <v>37</v>
      </c>
      <c r="F26" s="15">
        <v>1684.9</v>
      </c>
      <c r="G26" s="15">
        <v>1454.4</v>
      </c>
      <c r="H26" s="15">
        <v>1455.1</v>
      </c>
    </row>
    <row r="27" spans="1:8" s="7" customFormat="1" ht="42" customHeight="1" x14ac:dyDescent="0.25">
      <c r="A27" s="13" t="s">
        <v>39</v>
      </c>
      <c r="B27" s="14"/>
      <c r="C27" s="14"/>
      <c r="D27" s="14" t="s">
        <v>38</v>
      </c>
      <c r="E27" s="13" t="s">
        <v>39</v>
      </c>
      <c r="F27" s="15">
        <v>730</v>
      </c>
      <c r="G27" s="15">
        <v>536.29999999999995</v>
      </c>
      <c r="H27" s="15">
        <v>536.29999999999995</v>
      </c>
    </row>
    <row r="28" spans="1:8" s="7" customFormat="1" ht="33.4" customHeight="1" x14ac:dyDescent="0.25">
      <c r="A28" s="13" t="s">
        <v>41</v>
      </c>
      <c r="B28" s="14"/>
      <c r="C28" s="14"/>
      <c r="D28" s="14" t="s">
        <v>40</v>
      </c>
      <c r="E28" s="13" t="s">
        <v>41</v>
      </c>
      <c r="F28" s="15">
        <v>730</v>
      </c>
      <c r="G28" s="15">
        <v>536.29999999999995</v>
      </c>
      <c r="H28" s="15">
        <v>536.29999999999995</v>
      </c>
    </row>
    <row r="29" spans="1:8" s="7" customFormat="1" ht="66.95" customHeight="1" x14ac:dyDescent="0.25">
      <c r="A29" s="13" t="s">
        <v>43</v>
      </c>
      <c r="B29" s="14"/>
      <c r="C29" s="14"/>
      <c r="D29" s="14" t="s">
        <v>42</v>
      </c>
      <c r="E29" s="13" t="s">
        <v>43</v>
      </c>
      <c r="F29" s="15">
        <v>730</v>
      </c>
      <c r="G29" s="25">
        <v>536.29999999999995</v>
      </c>
      <c r="H29" s="15">
        <v>536.29999999999995</v>
      </c>
    </row>
    <row r="30" spans="1:8" s="7" customFormat="1" ht="41.25" customHeight="1" x14ac:dyDescent="0.25">
      <c r="A30" s="13" t="s">
        <v>45</v>
      </c>
      <c r="B30" s="14"/>
      <c r="C30" s="14"/>
      <c r="D30" s="14" t="s">
        <v>44</v>
      </c>
      <c r="E30" s="13" t="s">
        <v>45</v>
      </c>
      <c r="F30" s="15">
        <v>954.9</v>
      </c>
      <c r="G30" s="15">
        <v>918.1</v>
      </c>
      <c r="H30" s="15">
        <v>918.8</v>
      </c>
    </row>
    <row r="31" spans="1:8" s="7" customFormat="1" ht="33.4" customHeight="1" x14ac:dyDescent="0.25">
      <c r="A31" s="13" t="s">
        <v>47</v>
      </c>
      <c r="B31" s="14"/>
      <c r="C31" s="14"/>
      <c r="D31" s="14" t="s">
        <v>46</v>
      </c>
      <c r="E31" s="13" t="s">
        <v>47</v>
      </c>
      <c r="F31" s="15">
        <v>954.9</v>
      </c>
      <c r="G31" s="15">
        <v>918.1</v>
      </c>
      <c r="H31" s="15">
        <v>918.8</v>
      </c>
    </row>
    <row r="32" spans="1:8" s="7" customFormat="1" ht="66.95" customHeight="1" x14ac:dyDescent="0.25">
      <c r="A32" s="13" t="s">
        <v>49</v>
      </c>
      <c r="B32" s="14"/>
      <c r="C32" s="14"/>
      <c r="D32" s="14" t="s">
        <v>48</v>
      </c>
      <c r="E32" s="13" t="s">
        <v>49</v>
      </c>
      <c r="F32" s="15">
        <v>954.9</v>
      </c>
      <c r="G32" s="15">
        <v>918.1</v>
      </c>
      <c r="H32" s="15">
        <v>918.8</v>
      </c>
    </row>
    <row r="33" spans="1:9" s="7" customFormat="1" ht="31.5" customHeight="1" x14ac:dyDescent="0.25">
      <c r="A33" s="16" t="s">
        <v>51</v>
      </c>
      <c r="B33" s="17"/>
      <c r="C33" s="17"/>
      <c r="D33" s="45" t="s">
        <v>50</v>
      </c>
      <c r="E33" s="46" t="s">
        <v>51</v>
      </c>
      <c r="F33" s="47">
        <v>27.2</v>
      </c>
      <c r="G33" s="47">
        <v>28.2</v>
      </c>
      <c r="H33" s="47">
        <v>29.4</v>
      </c>
    </row>
    <row r="34" spans="1:9" s="7" customFormat="1" ht="50.25" customHeight="1" x14ac:dyDescent="0.25">
      <c r="A34" s="13" t="s">
        <v>53</v>
      </c>
      <c r="B34" s="14"/>
      <c r="C34" s="14"/>
      <c r="D34" s="48" t="s">
        <v>52</v>
      </c>
      <c r="E34" s="49" t="s">
        <v>53</v>
      </c>
      <c r="F34" s="50">
        <v>27.2</v>
      </c>
      <c r="G34" s="50">
        <v>28.2</v>
      </c>
      <c r="H34" s="50">
        <v>29.4</v>
      </c>
    </row>
    <row r="35" spans="1:9" s="7" customFormat="1" ht="66" customHeight="1" x14ac:dyDescent="0.25">
      <c r="A35" s="13" t="s">
        <v>55</v>
      </c>
      <c r="B35" s="14"/>
      <c r="C35" s="14"/>
      <c r="D35" s="48" t="s">
        <v>54</v>
      </c>
      <c r="E35" s="49" t="s">
        <v>55</v>
      </c>
      <c r="F35" s="50">
        <v>27.2</v>
      </c>
      <c r="G35" s="50">
        <v>28.2</v>
      </c>
      <c r="H35" s="50">
        <v>29.4</v>
      </c>
    </row>
    <row r="36" spans="1:9" s="7" customFormat="1" ht="30" customHeight="1" x14ac:dyDescent="0.25">
      <c r="A36" s="10" t="s">
        <v>56</v>
      </c>
      <c r="B36" s="11"/>
      <c r="C36" s="11"/>
      <c r="D36" s="45"/>
      <c r="E36" s="46" t="s">
        <v>56</v>
      </c>
      <c r="F36" s="47">
        <f>F37+F43</f>
        <v>403.9</v>
      </c>
      <c r="G36" s="47">
        <f>G37+G43</f>
        <v>420.1</v>
      </c>
      <c r="H36" s="47">
        <f>H37+H43</f>
        <v>436.9</v>
      </c>
    </row>
    <row r="37" spans="1:9" s="7" customFormat="1" ht="33.4" customHeight="1" x14ac:dyDescent="0.25">
      <c r="A37" s="16" t="s">
        <v>58</v>
      </c>
      <c r="B37" s="17"/>
      <c r="C37" s="17"/>
      <c r="D37" s="17" t="s">
        <v>57</v>
      </c>
      <c r="E37" s="16" t="s">
        <v>58</v>
      </c>
      <c r="F37" s="18">
        <v>403.9</v>
      </c>
      <c r="G37" s="18">
        <v>420.1</v>
      </c>
      <c r="H37" s="18">
        <v>436.9</v>
      </c>
    </row>
    <row r="38" spans="1:9" s="7" customFormat="1" ht="83.65" customHeight="1" x14ac:dyDescent="0.25">
      <c r="A38" s="13" t="s">
        <v>60</v>
      </c>
      <c r="B38" s="14"/>
      <c r="C38" s="14"/>
      <c r="D38" s="14" t="s">
        <v>59</v>
      </c>
      <c r="E38" s="13" t="s">
        <v>60</v>
      </c>
      <c r="F38" s="15">
        <v>403.9</v>
      </c>
      <c r="G38" s="15">
        <v>420.1</v>
      </c>
      <c r="H38" s="15">
        <v>436.9</v>
      </c>
    </row>
    <row r="39" spans="1:9" s="7" customFormat="1" ht="83.65" customHeight="1" x14ac:dyDescent="0.25">
      <c r="A39" s="13" t="s">
        <v>62</v>
      </c>
      <c r="B39" s="14"/>
      <c r="C39" s="14"/>
      <c r="D39" s="14" t="s">
        <v>61</v>
      </c>
      <c r="E39" s="13" t="s">
        <v>62</v>
      </c>
      <c r="F39" s="15">
        <v>339.5</v>
      </c>
      <c r="G39" s="15">
        <v>353.1</v>
      </c>
      <c r="H39" s="15">
        <v>367.2</v>
      </c>
    </row>
    <row r="40" spans="1:9" s="7" customFormat="1" ht="83.65" customHeight="1" x14ac:dyDescent="0.25">
      <c r="A40" s="13" t="s">
        <v>64</v>
      </c>
      <c r="B40" s="14"/>
      <c r="C40" s="14"/>
      <c r="D40" s="14" t="s">
        <v>63</v>
      </c>
      <c r="E40" s="13" t="s">
        <v>64</v>
      </c>
      <c r="F40" s="15">
        <v>339.5</v>
      </c>
      <c r="G40" s="15">
        <v>353.1</v>
      </c>
      <c r="H40" s="15">
        <v>367.2</v>
      </c>
    </row>
    <row r="41" spans="1:9" s="7" customFormat="1" ht="83.65" customHeight="1" x14ac:dyDescent="0.25">
      <c r="A41" s="13" t="s">
        <v>66</v>
      </c>
      <c r="B41" s="14"/>
      <c r="C41" s="14"/>
      <c r="D41" s="14" t="s">
        <v>65</v>
      </c>
      <c r="E41" s="13" t="s">
        <v>66</v>
      </c>
      <c r="F41" s="15">
        <v>64.400000000000006</v>
      </c>
      <c r="G41" s="15">
        <v>67</v>
      </c>
      <c r="H41" s="15">
        <v>69.7</v>
      </c>
    </row>
    <row r="42" spans="1:9" s="7" customFormat="1" ht="64.150000000000006" customHeight="1" x14ac:dyDescent="0.25">
      <c r="A42" s="13" t="s">
        <v>68</v>
      </c>
      <c r="B42" s="14"/>
      <c r="C42" s="14"/>
      <c r="D42" s="14" t="s">
        <v>67</v>
      </c>
      <c r="E42" s="13" t="s">
        <v>68</v>
      </c>
      <c r="F42" s="15">
        <v>64.400000000000006</v>
      </c>
      <c r="G42" s="15">
        <v>67</v>
      </c>
      <c r="H42" s="15">
        <v>69.7</v>
      </c>
    </row>
    <row r="43" spans="1:9" s="7" customFormat="1" ht="27" hidden="1" customHeight="1" x14ac:dyDescent="0.3">
      <c r="A43" s="26" t="s">
        <v>70</v>
      </c>
      <c r="B43" s="27"/>
      <c r="C43" s="27"/>
      <c r="D43" s="42"/>
      <c r="E43" s="40"/>
      <c r="F43" s="43"/>
      <c r="G43" s="43"/>
      <c r="H43" s="43"/>
    </row>
    <row r="44" spans="1:9" s="7" customFormat="1" ht="33" hidden="1" customHeight="1" x14ac:dyDescent="0.25">
      <c r="A44" s="29" t="s">
        <v>72</v>
      </c>
      <c r="B44" s="30"/>
      <c r="C44" s="30"/>
      <c r="D44" s="41"/>
      <c r="E44" s="39"/>
      <c r="F44" s="38"/>
      <c r="G44" s="38"/>
      <c r="H44" s="38"/>
    </row>
    <row r="45" spans="1:9" s="7" customFormat="1" ht="42.6" hidden="1" customHeight="1" x14ac:dyDescent="0.25">
      <c r="A45" s="13" t="s">
        <v>73</v>
      </c>
      <c r="B45" s="14"/>
      <c r="C45" s="14"/>
      <c r="D45" s="41"/>
      <c r="E45" s="39"/>
      <c r="F45" s="38"/>
      <c r="G45" s="38"/>
      <c r="H45" s="38"/>
    </row>
    <row r="46" spans="1:9" s="7" customFormat="1" ht="40.5" customHeight="1" x14ac:dyDescent="0.3">
      <c r="A46" s="13" t="s">
        <v>74</v>
      </c>
      <c r="B46" s="14"/>
      <c r="C46" s="14"/>
      <c r="D46" s="21" t="s">
        <v>69</v>
      </c>
      <c r="E46" s="20" t="s">
        <v>70</v>
      </c>
      <c r="F46" s="22">
        <f>F47</f>
        <v>28354</v>
      </c>
      <c r="G46" s="28">
        <f>G47</f>
        <v>6549.9</v>
      </c>
      <c r="H46" s="28">
        <f>H47</f>
        <v>7080.9</v>
      </c>
      <c r="I46" s="53"/>
    </row>
    <row r="47" spans="1:9" s="7" customFormat="1" ht="33.4" customHeight="1" x14ac:dyDescent="0.25">
      <c r="A47" s="13" t="s">
        <v>75</v>
      </c>
      <c r="B47" s="14"/>
      <c r="C47" s="14"/>
      <c r="D47" s="30" t="s">
        <v>71</v>
      </c>
      <c r="E47" s="29" t="s">
        <v>72</v>
      </c>
      <c r="F47" s="18">
        <f>F50+F56+F58+F59+F61</f>
        <v>28354</v>
      </c>
      <c r="G47" s="31">
        <f>G48+G51</f>
        <v>6549.9</v>
      </c>
      <c r="H47" s="31">
        <f>H48+H51</f>
        <v>7080.9</v>
      </c>
    </row>
    <row r="48" spans="1:9" s="7" customFormat="1" ht="30" customHeight="1" x14ac:dyDescent="0.25">
      <c r="A48" s="23" t="s">
        <v>76</v>
      </c>
      <c r="B48" s="24"/>
      <c r="C48" s="24"/>
      <c r="D48" s="24" t="s">
        <v>96</v>
      </c>
      <c r="E48" s="13" t="s">
        <v>73</v>
      </c>
      <c r="F48" s="15">
        <v>7785</v>
      </c>
      <c r="G48" s="15">
        <v>6342.4</v>
      </c>
      <c r="H48" s="15">
        <v>6860.7</v>
      </c>
    </row>
    <row r="49" spans="1:9" s="7" customFormat="1" ht="33.4" customHeight="1" x14ac:dyDescent="0.25">
      <c r="A49" s="13" t="s">
        <v>77</v>
      </c>
      <c r="B49" s="14"/>
      <c r="C49" s="14"/>
      <c r="D49" s="24" t="s">
        <v>97</v>
      </c>
      <c r="E49" s="13" t="s">
        <v>74</v>
      </c>
      <c r="F49" s="15">
        <v>7785</v>
      </c>
      <c r="G49" s="15">
        <v>6342.4</v>
      </c>
      <c r="H49" s="15">
        <v>6860.7</v>
      </c>
    </row>
    <row r="50" spans="1:9" s="7" customFormat="1" ht="33.4" customHeight="1" x14ac:dyDescent="0.25">
      <c r="A50" s="13" t="s">
        <v>78</v>
      </c>
      <c r="B50" s="14"/>
      <c r="C50" s="14"/>
      <c r="D50" s="24" t="s">
        <v>98</v>
      </c>
      <c r="E50" s="13" t="s">
        <v>108</v>
      </c>
      <c r="F50" s="15">
        <v>7785</v>
      </c>
      <c r="G50" s="15">
        <v>6342.4</v>
      </c>
      <c r="H50" s="15">
        <v>6860.7</v>
      </c>
    </row>
    <row r="51" spans="1:9" s="7" customFormat="1" ht="33.4" customHeight="1" x14ac:dyDescent="0.25">
      <c r="A51" s="23" t="s">
        <v>79</v>
      </c>
      <c r="B51" s="24"/>
      <c r="C51" s="24"/>
      <c r="D51" s="24" t="s">
        <v>99</v>
      </c>
      <c r="E51" s="23" t="s">
        <v>76</v>
      </c>
      <c r="F51" s="25">
        <v>203.7</v>
      </c>
      <c r="G51" s="25">
        <v>207.5</v>
      </c>
      <c r="H51" s="25">
        <v>220.2</v>
      </c>
    </row>
    <row r="52" spans="1:9" s="7" customFormat="1" ht="37.5" customHeight="1" x14ac:dyDescent="0.25">
      <c r="A52" s="23" t="s">
        <v>80</v>
      </c>
      <c r="B52" s="24"/>
      <c r="C52" s="24"/>
      <c r="D52" s="24" t="s">
        <v>100</v>
      </c>
      <c r="E52" s="13" t="s">
        <v>77</v>
      </c>
      <c r="F52" s="15">
        <v>0.2</v>
      </c>
      <c r="G52" s="15">
        <v>0.2</v>
      </c>
      <c r="H52" s="15">
        <v>0.2</v>
      </c>
    </row>
    <row r="53" spans="1:9" ht="27.75" hidden="1" customHeight="1" x14ac:dyDescent="0.25">
      <c r="A53" s="1" t="s">
        <v>82</v>
      </c>
      <c r="B53" s="2"/>
      <c r="C53" s="2"/>
      <c r="D53" s="4" t="s">
        <v>81</v>
      </c>
      <c r="E53" s="5" t="s">
        <v>82</v>
      </c>
      <c r="F53" s="6">
        <v>2501.1</v>
      </c>
      <c r="G53" s="6">
        <v>2519.27</v>
      </c>
      <c r="H53" s="6">
        <v>1442.1</v>
      </c>
      <c r="I53" s="3"/>
    </row>
    <row r="54" spans="1:9" ht="66.75" hidden="1" customHeight="1" x14ac:dyDescent="0.25">
      <c r="A54" s="1" t="s">
        <v>84</v>
      </c>
      <c r="B54" s="2"/>
      <c r="C54" s="2"/>
      <c r="D54" s="4" t="s">
        <v>83</v>
      </c>
      <c r="E54" s="5" t="s">
        <v>84</v>
      </c>
      <c r="F54" s="6">
        <v>552.4</v>
      </c>
      <c r="G54" s="6">
        <v>435.7</v>
      </c>
      <c r="H54" s="6">
        <v>0</v>
      </c>
      <c r="I54" s="3"/>
    </row>
    <row r="55" spans="1:9" ht="66.75" hidden="1" customHeight="1" x14ac:dyDescent="0.25">
      <c r="A55" s="1" t="s">
        <v>86</v>
      </c>
      <c r="B55" s="2"/>
      <c r="C55" s="2"/>
      <c r="D55" s="4" t="s">
        <v>85</v>
      </c>
      <c r="E55" s="5" t="s">
        <v>86</v>
      </c>
      <c r="F55" s="6">
        <v>552.4</v>
      </c>
      <c r="G55" s="6">
        <v>435.7</v>
      </c>
      <c r="H55" s="6">
        <v>0</v>
      </c>
      <c r="I55" s="3"/>
    </row>
    <row r="56" spans="1:9" s="7" customFormat="1" ht="37.5" customHeight="1" x14ac:dyDescent="0.25">
      <c r="A56" s="13" t="s">
        <v>87</v>
      </c>
      <c r="B56" s="14"/>
      <c r="C56" s="14"/>
      <c r="D56" s="24" t="s">
        <v>101</v>
      </c>
      <c r="E56" s="13" t="s">
        <v>78</v>
      </c>
      <c r="F56" s="15">
        <v>0.2</v>
      </c>
      <c r="G56" s="15">
        <v>0.2</v>
      </c>
      <c r="H56" s="15">
        <v>0.2</v>
      </c>
    </row>
    <row r="57" spans="1:9" s="7" customFormat="1" ht="36.75" customHeight="1" x14ac:dyDescent="0.25">
      <c r="A57" s="13" t="s">
        <v>87</v>
      </c>
      <c r="B57" s="14"/>
      <c r="C57" s="14"/>
      <c r="D57" s="24" t="s">
        <v>102</v>
      </c>
      <c r="E57" s="23" t="s">
        <v>79</v>
      </c>
      <c r="F57" s="25">
        <v>231.1</v>
      </c>
      <c r="G57" s="25">
        <v>207.3</v>
      </c>
      <c r="H57" s="25">
        <v>220</v>
      </c>
    </row>
    <row r="58" spans="1:9" s="7" customFormat="1" ht="43.5" customHeight="1" x14ac:dyDescent="0.25">
      <c r="A58" s="13" t="s">
        <v>88</v>
      </c>
      <c r="B58" s="14"/>
      <c r="C58" s="14"/>
      <c r="D58" s="24" t="s">
        <v>103</v>
      </c>
      <c r="E58" s="23" t="s">
        <v>80</v>
      </c>
      <c r="F58" s="25">
        <v>231.1</v>
      </c>
      <c r="G58" s="25">
        <v>207.3</v>
      </c>
      <c r="H58" s="25">
        <v>220</v>
      </c>
    </row>
    <row r="59" spans="1:9" s="7" customFormat="1" ht="63.6" customHeight="1" x14ac:dyDescent="0.25">
      <c r="A59" s="10" t="s">
        <v>89</v>
      </c>
      <c r="B59" s="11"/>
      <c r="C59" s="11"/>
      <c r="D59" s="51" t="s">
        <v>107</v>
      </c>
      <c r="E59" s="52" t="s">
        <v>86</v>
      </c>
      <c r="F59" s="15">
        <v>1729.7</v>
      </c>
      <c r="G59" s="15">
        <v>0</v>
      </c>
      <c r="H59" s="15">
        <v>0</v>
      </c>
    </row>
    <row r="60" spans="1:9" ht="36.75" customHeight="1" x14ac:dyDescent="0.25">
      <c r="D60" s="14" t="s">
        <v>104</v>
      </c>
      <c r="E60" s="13" t="s">
        <v>87</v>
      </c>
      <c r="F60" s="15">
        <f>F61</f>
        <v>18608</v>
      </c>
      <c r="G60" s="15">
        <f t="shared" ref="G60:H60" si="0">SUM(G61)</f>
        <v>0</v>
      </c>
      <c r="H60" s="15">
        <f t="shared" si="0"/>
        <v>0</v>
      </c>
      <c r="I60" s="3"/>
    </row>
    <row r="61" spans="1:9" ht="45.75" customHeight="1" x14ac:dyDescent="0.25">
      <c r="D61" s="14" t="s">
        <v>105</v>
      </c>
      <c r="E61" s="13" t="s">
        <v>88</v>
      </c>
      <c r="F61" s="15">
        <v>18608</v>
      </c>
      <c r="G61" s="15">
        <v>0</v>
      </c>
      <c r="H61" s="15">
        <v>0</v>
      </c>
      <c r="I61" s="3"/>
    </row>
    <row r="62" spans="1:9" ht="33" customHeight="1" x14ac:dyDescent="0.3">
      <c r="D62" s="11"/>
      <c r="E62" s="37" t="s">
        <v>89</v>
      </c>
      <c r="F62" s="44">
        <f>F46+F14</f>
        <v>31983.5</v>
      </c>
      <c r="G62" s="44">
        <f>G46+G14</f>
        <v>10180.599999999999</v>
      </c>
      <c r="H62" s="44">
        <f>H46+H14</f>
        <v>10983.2</v>
      </c>
      <c r="I62" s="3"/>
    </row>
    <row r="63" spans="1:9" s="36" customFormat="1" ht="18" customHeight="1" x14ac:dyDescent="0.25"/>
    <row r="67" spans="4:7" ht="30.75" customHeight="1" x14ac:dyDescent="0.25">
      <c r="D67" s="54" t="s">
        <v>111</v>
      </c>
      <c r="E67" s="54"/>
      <c r="F67" s="36"/>
      <c r="G67" s="36" t="s">
        <v>106</v>
      </c>
    </row>
  </sheetData>
  <mergeCells count="12">
    <mergeCell ref="A9:A11"/>
    <mergeCell ref="B9:B11"/>
    <mergeCell ref="D9:D11"/>
    <mergeCell ref="C9:C11"/>
    <mergeCell ref="E9:E11"/>
    <mergeCell ref="D67:E67"/>
    <mergeCell ref="E2:H2"/>
    <mergeCell ref="F3:H3"/>
    <mergeCell ref="G9:G11"/>
    <mergeCell ref="F9:F11"/>
    <mergeCell ref="D6:H6"/>
    <mergeCell ref="H9:H11"/>
  </mergeCells>
  <pageMargins left="0.39370078740157483" right="0.39370078740157483" top="0.59055118110236227" bottom="0.59055118110236227" header="0.39370078740157483" footer="0.39370078740157483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W7</cp:lastModifiedBy>
  <cp:lastPrinted>2020-06-05T12:15:24Z</cp:lastPrinted>
  <dcterms:created xsi:type="dcterms:W3CDTF">2018-09-28T06:57:54Z</dcterms:created>
  <dcterms:modified xsi:type="dcterms:W3CDTF">2020-08-20T11:01:38Z</dcterms:modified>
</cp:coreProperties>
</file>